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Notentabelle" sheetId="1" r:id="rId1"/>
  </sheets>
  <definedNames>
    <definedName name="Noten_von">'Notentabelle'!#REF!</definedName>
  </definedNames>
  <calcPr fullCalcOnLoad="1"/>
</workbook>
</file>

<file path=xl/sharedStrings.xml><?xml version="1.0" encoding="utf-8"?>
<sst xmlns="http://schemas.openxmlformats.org/spreadsheetml/2006/main" count="37" uniqueCount="29">
  <si>
    <t>Deutsch</t>
  </si>
  <si>
    <t>Note 1</t>
  </si>
  <si>
    <t>Note 2</t>
  </si>
  <si>
    <t>Note 3</t>
  </si>
  <si>
    <t>Note 4</t>
  </si>
  <si>
    <t>Note 5</t>
  </si>
  <si>
    <t>Note 6</t>
  </si>
  <si>
    <t xml:space="preserve">Note 7 </t>
  </si>
  <si>
    <t>Note 8</t>
  </si>
  <si>
    <t>ø</t>
  </si>
  <si>
    <t>Note 9</t>
  </si>
  <si>
    <t>Note 10</t>
  </si>
  <si>
    <t>Englisch</t>
  </si>
  <si>
    <t>R + Z</t>
  </si>
  <si>
    <t>Promotionsdurchschnitt:</t>
  </si>
  <si>
    <t>Mathematik</t>
  </si>
  <si>
    <t>N + T</t>
  </si>
  <si>
    <t>Note zählt ...fach</t>
  </si>
  <si>
    <t>Name</t>
  </si>
  <si>
    <t>Noten von :</t>
  </si>
  <si>
    <t>Hauswirtschaft</t>
  </si>
  <si>
    <t>Französisch</t>
  </si>
  <si>
    <t xml:space="preserve">
</t>
  </si>
  <si>
    <t xml:space="preserve">
</t>
  </si>
  <si>
    <t>Zeugnis</t>
  </si>
  <si>
    <t>ø exakt</t>
  </si>
  <si>
    <t>ø Zeugnis</t>
  </si>
  <si>
    <t>Promotionspunkte</t>
  </si>
  <si>
    <t>1.Sem 2013/2014</t>
  </si>
</sst>
</file>

<file path=xl/styles.xml><?xml version="1.0" encoding="utf-8"?>
<styleSheet xmlns="http://schemas.openxmlformats.org/spreadsheetml/2006/main">
  <numFmts count="3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SFr&quot;#,##0;\-&quot;SFr&quot;#,##0"/>
    <numFmt numFmtId="165" formatCode="&quot;SFr&quot;#,##0;[Red]\-&quot;SFr&quot;#,##0"/>
    <numFmt numFmtId="166" formatCode="&quot;SFr&quot;#,##0.00;\-&quot;SFr&quot;#,##0.00"/>
    <numFmt numFmtId="167" formatCode="&quot;SFr&quot;#,##0.00;[Red]\-&quot;SFr&quot;#,##0.00"/>
    <numFmt numFmtId="168" formatCode="_-&quot;SFr&quot;* #,##0_-;\-&quot;SFr&quot;* #,##0_-;_-&quot;SFr&quot;* &quot;-&quot;_-;_-@_-"/>
    <numFmt numFmtId="169" formatCode="_-* #,##0_-;\-* #,##0_-;_-* &quot;-&quot;_-;_-@_-"/>
    <numFmt numFmtId="170" formatCode="_-&quot;SFr&quot;* #,##0.00_-;\-&quot;SFr&quot;* #,##0.00_-;_-&quot;SFr&quot;* &quot;-&quot;??_-;_-@_-"/>
    <numFmt numFmtId="171" formatCode="_-* #,##0.00_-;\-* #,##0.00_-;_-* &quot;-&quot;??_-;_-@_-"/>
    <numFmt numFmtId="172" formatCode="&quot;Fr &quot;#,##0;\-&quot;Fr &quot;#,##0"/>
    <numFmt numFmtId="173" formatCode="&quot;Fr &quot;#,##0;[Red]\-&quot;Fr &quot;#,##0"/>
    <numFmt numFmtId="174" formatCode="&quot;Fr &quot;#,##0.00;\-&quot;Fr &quot;#,##0.00"/>
    <numFmt numFmtId="175" formatCode="&quot;Fr &quot;#,##0.00;[Red]\-&quot;Fr &quot;#,##0.00"/>
    <numFmt numFmtId="176" formatCode="_-&quot;Fr &quot;* #,##0_-;\-&quot;Fr &quot;* #,##0_-;_-&quot;Fr &quot;* &quot;-&quot;_-;_-@_-"/>
    <numFmt numFmtId="177" formatCode="_-&quot;Fr &quot;* #,##0.00_-;\-&quot;Fr &quot;* #,##0.00_-;_-&quot;Fr &quot;* &quot;-&quot;??_-;_-@_-"/>
    <numFmt numFmtId="178" formatCode="0.000000000"/>
    <numFmt numFmtId="179" formatCode="0.0000000000"/>
    <numFmt numFmtId="180" formatCode="_-* #,##0.000_-;\-* #,##0.000_-;_-* &quot;-&quot;??_-;_-@_-"/>
    <numFmt numFmtId="181" formatCode="_-* #,##0.0000_-;\-* #,##0.0000_-;_-* &quot;-&quot;??_-;_-@_-"/>
    <numFmt numFmtId="182" formatCode="_-* #,##0.00000_-;\-* #,##0.00000_-;_-* &quot;-&quot;??_-;_-@_-"/>
    <numFmt numFmtId="183" formatCode="_-* #,##0.0_-;\-* #,##0.0_-;_-* &quot;-&quot;??_-;_-@_-"/>
    <numFmt numFmtId="184" formatCode="0_ ;\-0\ "/>
    <numFmt numFmtId="185" formatCode="d/\ mmmm\ yyyy"/>
    <numFmt numFmtId="186" formatCode="0.000"/>
    <numFmt numFmtId="187" formatCode="0.0"/>
  </numFmts>
  <fonts count="6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sz val="12"/>
      <color indexed="8"/>
      <name val="Geneva"/>
      <family val="0"/>
    </font>
    <font>
      <b/>
      <sz val="14"/>
      <name val="Geneva"/>
      <family val="0"/>
    </font>
    <font>
      <sz val="10"/>
      <color indexed="8"/>
      <name val="Geneva"/>
      <family val="0"/>
    </font>
    <font>
      <sz val="14"/>
      <name val="Geneva"/>
      <family val="0"/>
    </font>
    <font>
      <sz val="13"/>
      <name val="Geneva"/>
      <family val="0"/>
    </font>
    <font>
      <sz val="9"/>
      <color indexed="8"/>
      <name val="Geneva"/>
      <family val="0"/>
    </font>
    <font>
      <b/>
      <sz val="12"/>
      <color indexed="8"/>
      <name val="Geneva"/>
      <family val="0"/>
    </font>
    <font>
      <sz val="7"/>
      <name val="Geneva"/>
      <family val="0"/>
    </font>
    <font>
      <b/>
      <sz val="13"/>
      <name val="Geneva"/>
      <family val="0"/>
    </font>
    <font>
      <sz val="8"/>
      <color indexed="8"/>
      <name val="Geneva"/>
      <family val="0"/>
    </font>
    <font>
      <sz val="1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8"/>
      <color indexed="9"/>
      <name val="Geneva"/>
      <family val="0"/>
    </font>
    <font>
      <sz val="12"/>
      <color indexed="63"/>
      <name val="Geneva"/>
      <family val="0"/>
    </font>
    <font>
      <sz val="9"/>
      <color indexed="63"/>
      <name val="Geneva"/>
      <family val="0"/>
    </font>
    <font>
      <b/>
      <sz val="14"/>
      <color indexed="63"/>
      <name val="Geneva"/>
      <family val="0"/>
    </font>
    <font>
      <b/>
      <sz val="18"/>
      <name val="Geneva"/>
      <family val="0"/>
    </font>
    <font>
      <b/>
      <sz val="10"/>
      <name val="Geneva"/>
      <family val="0"/>
    </font>
    <font>
      <sz val="8"/>
      <name val="Genev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4"/>
      <color indexed="8"/>
      <name val="Genev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29" borderId="4" applyNumberFormat="0" applyFont="0" applyAlignment="0" applyProtection="0"/>
    <xf numFmtId="0" fontId="16" fillId="0" borderId="0" applyNumberForma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14" fillId="0" borderId="10" xfId="0" applyFont="1" applyFill="1" applyBorder="1" applyAlignment="1" applyProtection="1">
      <alignment horizont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2" fontId="6" fillId="0" borderId="0" xfId="42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2" fontId="8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12" fillId="0" borderId="11" xfId="0" applyFont="1" applyBorder="1" applyAlignment="1" applyProtection="1">
      <alignment horizontal="right"/>
      <protection locked="0"/>
    </xf>
    <xf numFmtId="0" fontId="12" fillId="0" borderId="11" xfId="0" applyFont="1" applyBorder="1" applyAlignment="1" applyProtection="1">
      <alignment horizontal="right" vertical="center"/>
      <protection locked="0"/>
    </xf>
    <xf numFmtId="0" fontId="13" fillId="33" borderId="12" xfId="0" applyFont="1" applyFill="1" applyBorder="1" applyAlignment="1" applyProtection="1">
      <alignment/>
      <protection locked="0"/>
    </xf>
    <xf numFmtId="0" fontId="11" fillId="33" borderId="13" xfId="0" applyFont="1" applyFill="1" applyBorder="1" applyAlignment="1" applyProtection="1">
      <alignment horizontal="center"/>
      <protection locked="0"/>
    </xf>
    <xf numFmtId="0" fontId="13" fillId="34" borderId="12" xfId="0" applyFont="1" applyFill="1" applyBorder="1" applyAlignment="1" applyProtection="1">
      <alignment/>
      <protection locked="0"/>
    </xf>
    <xf numFmtId="0" fontId="11" fillId="34" borderId="13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13" fillId="35" borderId="12" xfId="0" applyFont="1" applyFill="1" applyBorder="1" applyAlignment="1" applyProtection="1">
      <alignment/>
      <protection locked="0"/>
    </xf>
    <xf numFmtId="0" fontId="11" fillId="35" borderId="13" xfId="0" applyFont="1" applyFill="1" applyBorder="1" applyAlignment="1" applyProtection="1">
      <alignment horizontal="center"/>
      <protection locked="0"/>
    </xf>
    <xf numFmtId="0" fontId="13" fillId="36" borderId="12" xfId="0" applyFont="1" applyFill="1" applyBorder="1" applyAlignment="1" applyProtection="1">
      <alignment/>
      <protection locked="0"/>
    </xf>
    <xf numFmtId="0" fontId="11" fillId="36" borderId="13" xfId="0" applyFont="1" applyFill="1" applyBorder="1" applyAlignment="1" applyProtection="1">
      <alignment horizontal="center"/>
      <protection locked="0"/>
    </xf>
    <xf numFmtId="0" fontId="5" fillId="36" borderId="13" xfId="0" applyFont="1" applyFill="1" applyBorder="1" applyAlignment="1" applyProtection="1">
      <alignment horizontal="center"/>
      <protection locked="0"/>
    </xf>
    <xf numFmtId="0" fontId="13" fillId="37" borderId="12" xfId="0" applyFont="1" applyFill="1" applyBorder="1" applyAlignment="1" applyProtection="1">
      <alignment/>
      <protection locked="0"/>
    </xf>
    <xf numFmtId="0" fontId="11" fillId="37" borderId="13" xfId="0" applyFont="1" applyFill="1" applyBorder="1" applyAlignment="1" applyProtection="1">
      <alignment horizontal="center"/>
      <protection locked="0"/>
    </xf>
    <xf numFmtId="0" fontId="13" fillId="38" borderId="12" xfId="0" applyFont="1" applyFill="1" applyBorder="1" applyAlignment="1" applyProtection="1">
      <alignment/>
      <protection locked="0"/>
    </xf>
    <xf numFmtId="0" fontId="11" fillId="38" borderId="13" xfId="0" applyFont="1" applyFill="1" applyBorder="1" applyAlignment="1" applyProtection="1">
      <alignment horizontal="center"/>
      <protection locked="0"/>
    </xf>
    <xf numFmtId="0" fontId="13" fillId="39" borderId="12" xfId="0" applyFont="1" applyFill="1" applyBorder="1" applyAlignment="1" applyProtection="1">
      <alignment/>
      <protection locked="0"/>
    </xf>
    <xf numFmtId="0" fontId="11" fillId="39" borderId="13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5" fillId="0" borderId="0" xfId="0" applyFont="1" applyAlignment="1">
      <alignment/>
    </xf>
    <xf numFmtId="2" fontId="6" fillId="0" borderId="0" xfId="42" applyNumberFormat="1" applyFont="1" applyFill="1" applyBorder="1" applyAlignment="1" applyProtection="1">
      <alignment/>
      <protection hidden="1"/>
    </xf>
    <xf numFmtId="2" fontId="22" fillId="0" borderId="0" xfId="0" applyNumberFormat="1" applyFont="1" applyBorder="1" applyAlignment="1" applyProtection="1">
      <alignment horizontal="center"/>
      <protection/>
    </xf>
    <xf numFmtId="0" fontId="15" fillId="40" borderId="14" xfId="0" applyFont="1" applyFill="1" applyBorder="1" applyAlignment="1" applyProtection="1">
      <alignment horizontal="left" vertical="center"/>
      <protection/>
    </xf>
    <xf numFmtId="0" fontId="15" fillId="40" borderId="15" xfId="0" applyFont="1" applyFill="1" applyBorder="1" applyAlignment="1" applyProtection="1">
      <alignment horizontal="left" vertical="center"/>
      <protection locked="0"/>
    </xf>
    <xf numFmtId="0" fontId="15" fillId="40" borderId="15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top"/>
      <protection/>
    </xf>
    <xf numFmtId="0" fontId="11" fillId="41" borderId="13" xfId="0" applyFont="1" applyFill="1" applyBorder="1" applyAlignment="1" applyProtection="1">
      <alignment horizontal="center"/>
      <protection locked="0"/>
    </xf>
    <xf numFmtId="2" fontId="6" fillId="41" borderId="16" xfId="42" applyNumberFormat="1" applyFont="1" applyFill="1" applyBorder="1" applyAlignment="1" applyProtection="1">
      <alignment horizontal="center"/>
      <protection hidden="1"/>
    </xf>
    <xf numFmtId="2" fontId="6" fillId="35" borderId="16" xfId="42" applyNumberFormat="1" applyFont="1" applyFill="1" applyBorder="1" applyAlignment="1" applyProtection="1">
      <alignment horizontal="center"/>
      <protection hidden="1"/>
    </xf>
    <xf numFmtId="2" fontId="6" fillId="36" borderId="16" xfId="42" applyNumberFormat="1" applyFont="1" applyFill="1" applyBorder="1" applyAlignment="1" applyProtection="1">
      <alignment horizontal="center"/>
      <protection hidden="1"/>
    </xf>
    <xf numFmtId="2" fontId="6" fillId="37" borderId="16" xfId="42" applyNumberFormat="1" applyFont="1" applyFill="1" applyBorder="1" applyAlignment="1" applyProtection="1">
      <alignment horizontal="center"/>
      <protection hidden="1"/>
    </xf>
    <xf numFmtId="2" fontId="6" fillId="38" borderId="16" xfId="42" applyNumberFormat="1" applyFont="1" applyFill="1" applyBorder="1" applyAlignment="1" applyProtection="1">
      <alignment horizontal="center"/>
      <protection hidden="1"/>
    </xf>
    <xf numFmtId="2" fontId="6" fillId="33" borderId="16" xfId="42" applyNumberFormat="1" applyFont="1" applyFill="1" applyBorder="1" applyAlignment="1" applyProtection="1">
      <alignment horizontal="center"/>
      <protection hidden="1"/>
    </xf>
    <xf numFmtId="2" fontId="6" fillId="34" borderId="16" xfId="42" applyNumberFormat="1" applyFont="1" applyFill="1" applyBorder="1" applyAlignment="1" applyProtection="1">
      <alignment horizontal="center"/>
      <protection hidden="1"/>
    </xf>
    <xf numFmtId="2" fontId="6" fillId="39" borderId="16" xfId="42" applyNumberFormat="1" applyFont="1" applyFill="1" applyBorder="1" applyAlignment="1" applyProtection="1">
      <alignment horizontal="center"/>
      <protection hidden="1"/>
    </xf>
    <xf numFmtId="2" fontId="18" fillId="42" borderId="16" xfId="0" applyNumberFormat="1" applyFont="1" applyFill="1" applyBorder="1" applyAlignment="1" applyProtection="1">
      <alignment horizontal="center" vertical="center"/>
      <protection/>
    </xf>
    <xf numFmtId="2" fontId="15" fillId="0" borderId="16" xfId="0" applyNumberFormat="1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 wrapText="1"/>
      <protection/>
    </xf>
    <xf numFmtId="0" fontId="13" fillId="41" borderId="12" xfId="0" applyFont="1" applyFill="1" applyBorder="1" applyAlignment="1" applyProtection="1">
      <alignment/>
      <protection locked="0"/>
    </xf>
    <xf numFmtId="2" fontId="6" fillId="35" borderId="0" xfId="42" applyNumberFormat="1" applyFont="1" applyFill="1" applyBorder="1" applyAlignment="1" applyProtection="1">
      <alignment horizontal="center"/>
      <protection hidden="1"/>
    </xf>
    <xf numFmtId="2" fontId="6" fillId="36" borderId="0" xfId="42" applyNumberFormat="1" applyFont="1" applyFill="1" applyBorder="1" applyAlignment="1" applyProtection="1">
      <alignment horizontal="center"/>
      <protection hidden="1"/>
    </xf>
    <xf numFmtId="2" fontId="6" fillId="37" borderId="0" xfId="42" applyNumberFormat="1" applyFont="1" applyFill="1" applyBorder="1" applyAlignment="1" applyProtection="1">
      <alignment horizontal="center"/>
      <protection hidden="1"/>
    </xf>
    <xf numFmtId="2" fontId="6" fillId="38" borderId="0" xfId="42" applyNumberFormat="1" applyFont="1" applyFill="1" applyBorder="1" applyAlignment="1" applyProtection="1">
      <alignment horizontal="center"/>
      <protection hidden="1"/>
    </xf>
    <xf numFmtId="2" fontId="6" fillId="33" borderId="0" xfId="42" applyNumberFormat="1" applyFont="1" applyFill="1" applyBorder="1" applyAlignment="1" applyProtection="1">
      <alignment horizontal="center"/>
      <protection hidden="1"/>
    </xf>
    <xf numFmtId="2" fontId="6" fillId="34" borderId="0" xfId="42" applyNumberFormat="1" applyFont="1" applyFill="1" applyBorder="1" applyAlignment="1" applyProtection="1">
      <alignment horizontal="center"/>
      <protection hidden="1"/>
    </xf>
    <xf numFmtId="2" fontId="6" fillId="41" borderId="0" xfId="42" applyNumberFormat="1" applyFont="1" applyFill="1" applyBorder="1" applyAlignment="1" applyProtection="1">
      <alignment horizontal="center"/>
      <protection hidden="1"/>
    </xf>
    <xf numFmtId="2" fontId="23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right"/>
      <protection/>
    </xf>
    <xf numFmtId="187" fontId="15" fillId="0" borderId="16" xfId="0" applyNumberFormat="1" applyFont="1" applyBorder="1" applyAlignment="1" applyProtection="1">
      <alignment horizontal="center"/>
      <protection/>
    </xf>
    <xf numFmtId="187" fontId="18" fillId="42" borderId="16" xfId="0" applyNumberFormat="1" applyFont="1" applyFill="1" applyBorder="1" applyAlignment="1" applyProtection="1">
      <alignment horizontal="center" vertical="center"/>
      <protection/>
    </xf>
    <xf numFmtId="2" fontId="6" fillId="43" borderId="0" xfId="42" applyNumberFormat="1" applyFont="1" applyFill="1" applyBorder="1" applyAlignment="1" applyProtection="1">
      <alignment horizontal="center"/>
      <protection hidden="1"/>
    </xf>
    <xf numFmtId="187" fontId="0" fillId="0" borderId="0" xfId="0" applyNumberFormat="1" applyAlignment="1">
      <alignment/>
    </xf>
    <xf numFmtId="185" fontId="15" fillId="40" borderId="15" xfId="0" applyNumberFormat="1" applyFont="1" applyFill="1" applyBorder="1" applyAlignment="1" applyProtection="1">
      <alignment horizontal="left" vertical="center"/>
      <protection/>
    </xf>
    <xf numFmtId="185" fontId="15" fillId="40" borderId="17" xfId="0" applyNumberFormat="1" applyFont="1" applyFill="1" applyBorder="1" applyAlignment="1" applyProtection="1">
      <alignment horizontal="left" vertical="center"/>
      <protection/>
    </xf>
    <xf numFmtId="0" fontId="15" fillId="39" borderId="15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3</xdr:row>
      <xdr:rowOff>95250</xdr:rowOff>
    </xdr:from>
    <xdr:to>
      <xdr:col>14</xdr:col>
      <xdr:colOff>200025</xdr:colOff>
      <xdr:row>11</xdr:row>
      <xdr:rowOff>85725</xdr:rowOff>
    </xdr:to>
    <xdr:sp>
      <xdr:nvSpPr>
        <xdr:cNvPr id="1" name="AutoShape 2"/>
        <xdr:cNvSpPr>
          <a:spLocks/>
        </xdr:cNvSpPr>
      </xdr:nvSpPr>
      <xdr:spPr>
        <a:xfrm>
          <a:off x="8448675" y="1076325"/>
          <a:ext cx="152400" cy="1743075"/>
        </a:xfrm>
        <a:prstGeom prst="righ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14</xdr:col>
      <xdr:colOff>76200</xdr:colOff>
      <xdr:row>15</xdr:row>
      <xdr:rowOff>0</xdr:rowOff>
    </xdr:from>
    <xdr:to>
      <xdr:col>14</xdr:col>
      <xdr:colOff>190500</xdr:colOff>
      <xdr:row>23</xdr:row>
      <xdr:rowOff>123825</xdr:rowOff>
    </xdr:to>
    <xdr:sp>
      <xdr:nvSpPr>
        <xdr:cNvPr id="2" name="AutoShape 4"/>
        <xdr:cNvSpPr>
          <a:spLocks/>
        </xdr:cNvSpPr>
      </xdr:nvSpPr>
      <xdr:spPr>
        <a:xfrm>
          <a:off x="8477250" y="3838575"/>
          <a:ext cx="114300" cy="1876425"/>
        </a:xfrm>
        <a:prstGeom prst="righ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14</xdr:col>
      <xdr:colOff>76200</xdr:colOff>
      <xdr:row>11</xdr:row>
      <xdr:rowOff>314325</xdr:rowOff>
    </xdr:from>
    <xdr:to>
      <xdr:col>14</xdr:col>
      <xdr:colOff>200025</xdr:colOff>
      <xdr:row>14</xdr:row>
      <xdr:rowOff>142875</xdr:rowOff>
    </xdr:to>
    <xdr:sp>
      <xdr:nvSpPr>
        <xdr:cNvPr id="3" name="AutoShape 5"/>
        <xdr:cNvSpPr>
          <a:spLocks/>
        </xdr:cNvSpPr>
      </xdr:nvSpPr>
      <xdr:spPr>
        <a:xfrm>
          <a:off x="8477250" y="3048000"/>
          <a:ext cx="123825" cy="619125"/>
        </a:xfrm>
        <a:prstGeom prst="righ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161925</xdr:rowOff>
    </xdr:from>
    <xdr:to>
      <xdr:col>15</xdr:col>
      <xdr:colOff>809625</xdr:colOff>
      <xdr:row>10</xdr:row>
      <xdr:rowOff>161925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8629650" y="1781175"/>
          <a:ext cx="809625" cy="8096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ø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Sprachen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  50 %
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F   25 %
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E   25 %</a:t>
          </a:r>
        </a:p>
      </xdr:txBody>
    </xdr:sp>
    <xdr:clientData/>
  </xdr:twoCellAnchor>
  <xdr:twoCellAnchor>
    <xdr:from>
      <xdr:col>15</xdr:col>
      <xdr:colOff>0</xdr:colOff>
      <xdr:row>13</xdr:row>
      <xdr:rowOff>9525</xdr:rowOff>
    </xdr:from>
    <xdr:to>
      <xdr:col>15</xdr:col>
      <xdr:colOff>809625</xdr:colOff>
      <xdr:row>13</xdr:row>
      <xdr:rowOff>295275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8629650" y="3228975"/>
          <a:ext cx="809625" cy="2762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ø 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Mathe</a:t>
          </a:r>
        </a:p>
      </xdr:txBody>
    </xdr:sp>
    <xdr:clientData/>
  </xdr:twoCellAnchor>
  <xdr:twoCellAnchor>
    <xdr:from>
      <xdr:col>15</xdr:col>
      <xdr:colOff>0</xdr:colOff>
      <xdr:row>18</xdr:row>
      <xdr:rowOff>161925</xdr:rowOff>
    </xdr:from>
    <xdr:to>
      <xdr:col>15</xdr:col>
      <xdr:colOff>809625</xdr:colOff>
      <xdr:row>22</xdr:row>
      <xdr:rowOff>9525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8629650" y="4638675"/>
          <a:ext cx="809625" cy="6572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ø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M + U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alle Fächer gleichwertig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tabSelected="1" workbookViewId="0" topLeftCell="A1">
      <selection activeCell="U11" sqref="U11"/>
    </sheetView>
  </sheetViews>
  <sheetFormatPr defaultColWidth="11.00390625" defaultRowHeight="12"/>
  <cols>
    <col min="1" max="1" width="18.875" style="24" customWidth="1"/>
    <col min="2" max="11" width="7.375" style="23" customWidth="1"/>
    <col min="12" max="12" width="1.625" style="1" customWidth="1"/>
    <col min="13" max="13" width="8.125" style="10" customWidth="1"/>
    <col min="14" max="14" width="7.875" style="10" customWidth="1"/>
    <col min="15" max="15" width="3.00390625" style="11" customWidth="1"/>
    <col min="16" max="16" width="11.125" style="11" customWidth="1"/>
    <col min="17" max="17" width="12.625" style="11" customWidth="1"/>
    <col min="18" max="18" width="13.50390625" style="0" customWidth="1"/>
  </cols>
  <sheetData>
    <row r="1" spans="1:17" s="51" customFormat="1" ht="36" customHeight="1" thickBot="1">
      <c r="A1" s="54" t="s">
        <v>19</v>
      </c>
      <c r="B1" s="91" t="s">
        <v>18</v>
      </c>
      <c r="C1" s="91"/>
      <c r="D1" s="91"/>
      <c r="E1" s="91"/>
      <c r="F1" s="55"/>
      <c r="G1" s="91" t="s">
        <v>28</v>
      </c>
      <c r="H1" s="91"/>
      <c r="I1" s="91"/>
      <c r="J1" s="91"/>
      <c r="K1" s="56"/>
      <c r="L1" s="89">
        <f ca="1">TODAY()</f>
        <v>41505</v>
      </c>
      <c r="M1" s="89"/>
      <c r="N1" s="89"/>
      <c r="O1" s="89"/>
      <c r="P1" s="89"/>
      <c r="Q1" s="90"/>
    </row>
    <row r="2" ht="24.75" customHeight="1"/>
    <row r="3" spans="1:15" ht="16.5" customHeight="1" thickBot="1">
      <c r="A3" s="25"/>
      <c r="B3" s="50" t="s">
        <v>1</v>
      </c>
      <c r="C3" s="50" t="s">
        <v>2</v>
      </c>
      <c r="D3" s="50" t="s">
        <v>3</v>
      </c>
      <c r="E3" s="50" t="s">
        <v>4</v>
      </c>
      <c r="F3" s="50" t="s">
        <v>5</v>
      </c>
      <c r="G3" s="50" t="s">
        <v>6</v>
      </c>
      <c r="H3" s="50" t="s">
        <v>7</v>
      </c>
      <c r="I3" s="50" t="s">
        <v>8</v>
      </c>
      <c r="J3" s="50" t="s">
        <v>10</v>
      </c>
      <c r="K3" s="50" t="s">
        <v>11</v>
      </c>
      <c r="L3" s="2"/>
      <c r="M3" s="53" t="s">
        <v>9</v>
      </c>
      <c r="N3" s="81" t="s">
        <v>24</v>
      </c>
      <c r="O3" s="12"/>
    </row>
    <row r="4" spans="1:17" s="5" customFormat="1" ht="13.5" customHeight="1" thickBot="1">
      <c r="A4" s="26" t="s">
        <v>17</v>
      </c>
      <c r="B4" s="8">
        <v>1</v>
      </c>
      <c r="C4" s="8">
        <v>1</v>
      </c>
      <c r="D4" s="8">
        <v>1</v>
      </c>
      <c r="E4" s="8">
        <v>1</v>
      </c>
      <c r="F4" s="8">
        <v>1</v>
      </c>
      <c r="G4" s="8">
        <v>1</v>
      </c>
      <c r="H4" s="8">
        <v>1</v>
      </c>
      <c r="I4" s="8">
        <v>1</v>
      </c>
      <c r="J4" s="8">
        <v>1</v>
      </c>
      <c r="K4" s="8">
        <v>1</v>
      </c>
      <c r="L4" s="4"/>
      <c r="M4" s="13"/>
      <c r="N4" s="13"/>
      <c r="O4" s="14"/>
      <c r="P4" s="15"/>
      <c r="Q4" s="15"/>
    </row>
    <row r="5" spans="1:18" s="34" customFormat="1" ht="24" customHeight="1" thickBot="1">
      <c r="A5" s="35" t="s">
        <v>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1"/>
      <c r="M5" s="60">
        <f>IF(SUM(B5:K5)=0,"",(B5*$B4+C5*$C4+D5*$D4+E5*$E4+F5*$F4+G5*$G4+H5*$H4+I5*$I4+J5*$J4+K5*$K4)/((B5&lt;&gt;0)*$B4+(C5&lt;&gt;0)*$C4+(D5&lt;&gt;0)*$D4+(E5&lt;&gt;0)*$E4+(F5&lt;&gt;0)*$F4+(G5&lt;&gt;0)*$G4+(H5&lt;&gt;0)*$H4+(I5&lt;&gt;0)*$I4+(J5&lt;&gt;0)*$J4+(K5&lt;&gt;0)*$K4))</f>
      </c>
      <c r="N5" s="74">
        <f>IF(SUM(B5:K5)=0,"",(ROUND(2*M5,0)/2))</f>
      </c>
      <c r="O5" s="32"/>
      <c r="P5" s="33"/>
      <c r="Q5" s="82" t="s">
        <v>25</v>
      </c>
      <c r="R5" s="83" t="s">
        <v>26</v>
      </c>
    </row>
    <row r="6" spans="1:17" s="7" customFormat="1" ht="12.75" customHeight="1" thickBot="1">
      <c r="A6" s="6"/>
      <c r="B6" s="3"/>
      <c r="C6" s="3"/>
      <c r="D6" s="3"/>
      <c r="E6" s="3"/>
      <c r="F6" s="3"/>
      <c r="G6" s="3"/>
      <c r="H6" s="3"/>
      <c r="I6" s="3"/>
      <c r="J6" s="3"/>
      <c r="K6" s="3"/>
      <c r="L6" s="1"/>
      <c r="M6" s="16"/>
      <c r="N6" s="16"/>
      <c r="O6" s="17"/>
      <c r="P6" s="18"/>
      <c r="Q6" s="18"/>
    </row>
    <row r="7" spans="1:14" ht="13.5" customHeight="1" thickBot="1">
      <c r="A7" s="27" t="s">
        <v>17</v>
      </c>
      <c r="B7" s="9">
        <v>1</v>
      </c>
      <c r="C7" s="9">
        <v>1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M7" s="16"/>
      <c r="N7" s="16"/>
    </row>
    <row r="8" spans="1:18" ht="24" customHeight="1" thickBot="1">
      <c r="A8" s="37" t="s">
        <v>21</v>
      </c>
      <c r="B8" s="38"/>
      <c r="C8" s="38"/>
      <c r="D8" s="38"/>
      <c r="E8" s="39"/>
      <c r="F8" s="39"/>
      <c r="G8" s="39"/>
      <c r="H8" s="39"/>
      <c r="I8" s="39"/>
      <c r="J8" s="39"/>
      <c r="K8" s="39"/>
      <c r="M8" s="61">
        <f>IF(SUM(B8:K8)=0,"",(B8*$B7+C8*$C7+D8*$D7+E8*$E7+F8*$F7+G8*$G7+H8*$H7+I8*$I7+J8*$J7+K8*$K7)/((B8&lt;&gt;0)*$B7+(C8&lt;&gt;0)*$C7+(D8&lt;&gt;0)*$D7+(E8&lt;&gt;0)*$E7+(F8&lt;&gt;0)*$F7+(G8&lt;&gt;0)*$G7+(H8&lt;&gt;0)*$H7+(I8&lt;&gt;0)*$I7+(J8&lt;&gt;0)*$J7+(K8&lt;&gt;0)*$K7))</f>
      </c>
      <c r="N8" s="75">
        <f>IF(SUM(B8:K8)=0,"",(ROUND(2*M8,0)/2))</f>
      </c>
      <c r="P8" s="72" t="s">
        <v>22</v>
      </c>
      <c r="Q8" s="68">
        <f>IF(SUM(M5,M8,M11)=0,"",AVERAGE(M5,M5,M8,M11))</f>
      </c>
      <c r="R8" s="85">
        <f>IF(SUM(N5,N8,N11)=0,"",ROUND((AVERAGE(N5,N5,N8,N11)),1))</f>
      </c>
    </row>
    <row r="9" spans="1:17" s="7" customFormat="1" ht="12.75" customHeight="1" thickBot="1">
      <c r="A9" s="6"/>
      <c r="B9" s="3"/>
      <c r="C9" s="3"/>
      <c r="D9" s="3"/>
      <c r="E9" s="3"/>
      <c r="F9" s="3"/>
      <c r="G9" s="3"/>
      <c r="H9" s="3"/>
      <c r="I9" s="3"/>
      <c r="J9" s="3"/>
      <c r="K9" s="3"/>
      <c r="L9" s="1"/>
      <c r="M9" s="52"/>
      <c r="N9" s="52"/>
      <c r="O9" s="17"/>
      <c r="P9" s="19"/>
      <c r="Q9" s="18"/>
    </row>
    <row r="10" spans="1:16" ht="13.5" customHeight="1" thickBot="1">
      <c r="A10" s="26" t="s">
        <v>17</v>
      </c>
      <c r="B10" s="8">
        <v>1</v>
      </c>
      <c r="C10" s="8">
        <v>1</v>
      </c>
      <c r="D10" s="8">
        <v>1</v>
      </c>
      <c r="E10" s="8">
        <v>1</v>
      </c>
      <c r="F10" s="8">
        <v>1</v>
      </c>
      <c r="G10" s="8">
        <v>1</v>
      </c>
      <c r="H10" s="8">
        <v>1</v>
      </c>
      <c r="I10" s="8">
        <v>1</v>
      </c>
      <c r="J10" s="8">
        <v>1</v>
      </c>
      <c r="K10" s="8">
        <v>1</v>
      </c>
      <c r="M10" s="52"/>
      <c r="N10" s="52"/>
      <c r="P10" s="20"/>
    </row>
    <row r="11" spans="1:15" ht="24" customHeight="1" thickBot="1">
      <c r="A11" s="40" t="s">
        <v>12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M11" s="62">
        <f>IF(SUM(B11:K11)=0,"",(B11*$B10+C11*$C10+D11*$D10+E11*$E10+F11*$F10+G11*$G10+H11*$H10+I11*$I10+J11*$J10+K11*$K10)/((B11&lt;&gt;0)*$B10+(C11&lt;&gt;0)*$C10+(D11&lt;&gt;0)*$D10+(E11&lt;&gt;0)*$E10+(F11&lt;&gt;0)*$F10+(G11&lt;&gt;0)*$G10+(H11&lt;&gt;0)*$H10+(I11&lt;&gt;0)*$I10+(J11&lt;&gt;0)*$J10+(K11&lt;&gt;0)*$K10))</f>
      </c>
      <c r="N11" s="76">
        <f>IF(SUM(B11:K11)=0,"",(ROUND(2*M11,0)/2))</f>
      </c>
      <c r="O11" s="21"/>
    </row>
    <row r="12" ht="24.75" customHeight="1" thickBot="1"/>
    <row r="13" spans="1:17" s="5" customFormat="1" ht="13.5" customHeight="1" thickBot="1">
      <c r="A13" s="26" t="s">
        <v>17</v>
      </c>
      <c r="B13" s="8">
        <v>1</v>
      </c>
      <c r="C13" s="8">
        <v>1</v>
      </c>
      <c r="D13" s="8">
        <v>1</v>
      </c>
      <c r="E13" s="8">
        <v>1</v>
      </c>
      <c r="F13" s="8">
        <v>1</v>
      </c>
      <c r="G13" s="8">
        <v>1</v>
      </c>
      <c r="H13" s="8">
        <v>1</v>
      </c>
      <c r="I13" s="8">
        <v>1</v>
      </c>
      <c r="J13" s="8">
        <v>1</v>
      </c>
      <c r="K13" s="8">
        <v>1</v>
      </c>
      <c r="L13" s="4"/>
      <c r="M13" s="13"/>
      <c r="N13" s="13"/>
      <c r="O13" s="14"/>
      <c r="P13" s="22"/>
      <c r="Q13" s="15"/>
    </row>
    <row r="14" spans="1:18" ht="24" customHeight="1" thickBot="1">
      <c r="A14" s="42" t="s">
        <v>15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M14" s="63">
        <f>IF(SUM(B14:K14)=0,"",(B14*$B13+C14*$C13+D14*$D13+E14*$E13+F14*$F13+G14*$G13+H14*$H13+I14*$I13+J14*$J13+K14*$K13)/((B14&lt;&gt;0)*$B13+(C14&lt;&gt;0)*$C13+(D14&lt;&gt;0)*$D13+(E14&lt;&gt;0)*$E13+(F14&lt;&gt;0)*$F13+(G14&lt;&gt;0)*$G13+(H14&lt;&gt;0)*$H13+(I14&lt;&gt;0)*$I13+(J14&lt;&gt;0)*$J13+(K14&lt;&gt;0)*$K13))</f>
      </c>
      <c r="N14" s="77">
        <f>IF(SUM(B14:K14)=0,"",(ROUND(2*M14,0)/2))</f>
      </c>
      <c r="O14" s="12"/>
      <c r="P14" s="72" t="s">
        <v>23</v>
      </c>
      <c r="Q14" s="68">
        <f>M14</f>
      </c>
      <c r="R14" s="85">
        <f>N14</f>
      </c>
    </row>
    <row r="15" ht="24.75" customHeight="1" thickBot="1"/>
    <row r="16" spans="1:17" s="5" customFormat="1" ht="13.5" customHeight="1" thickBot="1">
      <c r="A16" s="26" t="s">
        <v>17</v>
      </c>
      <c r="B16" s="8">
        <v>1</v>
      </c>
      <c r="C16" s="8">
        <v>1</v>
      </c>
      <c r="D16" s="8">
        <v>1</v>
      </c>
      <c r="E16" s="8">
        <v>1</v>
      </c>
      <c r="F16" s="8">
        <v>1</v>
      </c>
      <c r="G16" s="8">
        <v>1</v>
      </c>
      <c r="H16" s="8">
        <v>1</v>
      </c>
      <c r="I16" s="8">
        <v>1</v>
      </c>
      <c r="J16" s="8">
        <v>1</v>
      </c>
      <c r="K16" s="8">
        <v>1</v>
      </c>
      <c r="L16" s="4"/>
      <c r="M16" s="13"/>
      <c r="N16" s="13"/>
      <c r="O16" s="14"/>
      <c r="P16" s="15"/>
      <c r="Q16" s="15"/>
    </row>
    <row r="17" spans="1:15" ht="24" customHeight="1" thickBot="1">
      <c r="A17" s="28" t="s">
        <v>13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M17" s="64">
        <f>IF(SUM(B17:K17)=0,"",(B17*$B16+C17*$C16+D17*$D16+E17*$E16+F17*$F16+G17*$G16+H17*$H16+I17*$I16+J17*$J16+K17*$K16)/((B17&lt;&gt;0)*$B16+(C17&lt;&gt;0)*$C16+(D17&lt;&gt;0)*$D16+(E17&lt;&gt;0)*$E16+(F17&lt;&gt;0)*$F16+(G17&lt;&gt;0)*$G16+(H17&lt;&gt;0)*$H16+(I17&lt;&gt;0)*$I16+(J17&lt;&gt;0)*$J16+(K17&lt;&gt;0)*$K16))</f>
      </c>
      <c r="N17" s="78">
        <f>IF(SUM(B17:K17)=0,"",(ROUND(2*M17,0)/2))</f>
      </c>
      <c r="O17" s="12"/>
    </row>
    <row r="18" spans="1:17" s="7" customFormat="1" ht="12.75" customHeight="1" thickBot="1">
      <c r="A18" s="6"/>
      <c r="B18" s="3"/>
      <c r="C18" s="3"/>
      <c r="D18" s="3"/>
      <c r="E18" s="3"/>
      <c r="F18" s="3"/>
      <c r="G18" s="3"/>
      <c r="H18" s="3"/>
      <c r="I18" s="3"/>
      <c r="J18" s="3"/>
      <c r="K18" s="3"/>
      <c r="L18" s="1"/>
      <c r="M18" s="16"/>
      <c r="N18" s="16"/>
      <c r="O18" s="17"/>
      <c r="Q18" s="18"/>
    </row>
    <row r="19" spans="1:17" s="5" customFormat="1" ht="13.5" customHeight="1" thickBot="1">
      <c r="A19" s="26" t="s">
        <v>17</v>
      </c>
      <c r="B19" s="8">
        <v>1</v>
      </c>
      <c r="C19" s="8">
        <v>1</v>
      </c>
      <c r="D19" s="8">
        <v>1</v>
      </c>
      <c r="E19" s="8">
        <v>1</v>
      </c>
      <c r="F19" s="8">
        <v>1</v>
      </c>
      <c r="G19" s="8">
        <v>1</v>
      </c>
      <c r="H19" s="8">
        <v>1</v>
      </c>
      <c r="I19" s="8">
        <v>1</v>
      </c>
      <c r="J19" s="8">
        <v>1</v>
      </c>
      <c r="K19" s="8">
        <v>1</v>
      </c>
      <c r="L19" s="4"/>
      <c r="M19" s="13"/>
      <c r="N19" s="13"/>
      <c r="O19" s="14"/>
      <c r="Q19" s="15"/>
    </row>
    <row r="20" spans="1:18" ht="24" customHeight="1" thickBot="1">
      <c r="A20" s="30" t="s">
        <v>16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M20" s="65">
        <f>IF(SUM(B20:K20)=0,"",(B20*$B19+C20*$C19+D20*$D19+E20*$E19+F20*$F19+G20*$G19+H20*$H19+I20*$I19+J20*$J19+K20*$K19)/((B20&lt;&gt;0)*$B19+(C20&lt;&gt;0)*$C19+(D20&lt;&gt;0)*$D19+(E20&lt;&gt;0)*$E19+(F20&lt;&gt;0)*$F19+(G20&lt;&gt;0)*$G19+(H20&lt;&gt;0)*$H19+(I20&lt;&gt;0)*$I19+(J20&lt;&gt;0)*$J19+(K20&lt;&gt;0)*$K19))</f>
      </c>
      <c r="N20" s="79">
        <f>IF(SUM(B20:K20)=0,"",(ROUND(2*M20,0)/2))</f>
      </c>
      <c r="O20" s="12"/>
      <c r="P20" s="71"/>
      <c r="Q20" s="68">
        <f>IF(SUM(M17,M20,M23)=0,"",AVERAGE(M17,M20,M23))</f>
      </c>
      <c r="R20" s="85">
        <f>IF(SUM(N17,N20,N23)=0,"",ROUND((AVERAGE(N17,N20,N23)),1))</f>
      </c>
    </row>
    <row r="21" ht="12.75" customHeight="1" thickBot="1">
      <c r="P21" s="70"/>
    </row>
    <row r="22" spans="1:17" s="5" customFormat="1" ht="13.5" customHeight="1" thickBot="1">
      <c r="A22" s="69" t="s">
        <v>17</v>
      </c>
      <c r="B22" s="8">
        <v>1</v>
      </c>
      <c r="C22" s="8">
        <v>1</v>
      </c>
      <c r="D22" s="8">
        <v>1</v>
      </c>
      <c r="E22" s="8">
        <v>1</v>
      </c>
      <c r="F22" s="8">
        <v>1</v>
      </c>
      <c r="G22" s="8">
        <v>1</v>
      </c>
      <c r="H22" s="8">
        <v>1</v>
      </c>
      <c r="I22" s="8">
        <v>1</v>
      </c>
      <c r="J22" s="8">
        <v>1</v>
      </c>
      <c r="K22" s="8">
        <v>1</v>
      </c>
      <c r="L22" s="4"/>
      <c r="M22" s="13"/>
      <c r="N22" s="13"/>
      <c r="O22" s="14"/>
      <c r="P22" s="22"/>
      <c r="Q22" s="15"/>
    </row>
    <row r="23" spans="1:16" ht="24" customHeight="1" thickBot="1">
      <c r="A23" s="73" t="s">
        <v>20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M23" s="59">
        <f>IF(SUM(B23:K23)=0,"",(B23*$B22+C23*$C22+D23*$D22+E23*$E22+F23*$F22+G23*$G22+H23*$H22+I23*$I22+J23*$J22+K23*$K22)/((B23&lt;&gt;0)*$B22+(C23&lt;&gt;0)*$C22+(D23&lt;&gt;0)*$D22+(E23&lt;&gt;0)*$E22+(F23&lt;&gt;0)*$F22+(G23&lt;&gt;0)*$G22+(H23&lt;&gt;0)*$H22+(I23&lt;&gt;0)*$I22+(J23&lt;&gt;0)*$J22+(K23&lt;&gt;0)*$K22))</f>
      </c>
      <c r="N23" s="80">
        <f>IF(SUM(B23:K23)=0,"",(ROUND(2*M23,0)/2))</f>
      </c>
      <c r="O23" s="12"/>
      <c r="P23" s="57"/>
    </row>
    <row r="24" spans="16:19" ht="27" customHeight="1" thickBot="1">
      <c r="P24" s="49" t="s">
        <v>27</v>
      </c>
      <c r="Q24" s="84"/>
      <c r="R24" s="85" t="e">
        <f>R8+R14+R20</f>
        <v>#VALUE!</v>
      </c>
      <c r="S24" s="88"/>
    </row>
    <row r="25" spans="12:18" ht="24.75" customHeight="1" thickBot="1">
      <c r="L25" s="46"/>
      <c r="M25" s="47"/>
      <c r="N25" s="47"/>
      <c r="O25" s="48"/>
      <c r="P25" s="49" t="s">
        <v>14</v>
      </c>
      <c r="Q25" s="67" t="e">
        <f>AVERAGE(Q8,Q14,Q20)</f>
        <v>#DIV/0!</v>
      </c>
      <c r="R25" s="86" t="e">
        <f>AVERAGE(R8,R14,R20)</f>
        <v>#DIV/0!</v>
      </c>
    </row>
    <row r="26" ht="16.5" thickBot="1"/>
    <row r="27" spans="1:17" s="5" customFormat="1" ht="13.5" customHeight="1" thickBot="1">
      <c r="A27" s="26" t="s">
        <v>17</v>
      </c>
      <c r="B27" s="8">
        <v>1</v>
      </c>
      <c r="C27" s="8">
        <v>1</v>
      </c>
      <c r="D27" s="8">
        <v>1</v>
      </c>
      <c r="E27" s="8">
        <v>1</v>
      </c>
      <c r="F27" s="8">
        <v>1</v>
      </c>
      <c r="G27" s="8">
        <v>1</v>
      </c>
      <c r="H27" s="8">
        <v>1</v>
      </c>
      <c r="I27" s="8">
        <v>1</v>
      </c>
      <c r="J27" s="8">
        <v>1</v>
      </c>
      <c r="K27" s="8">
        <v>1</v>
      </c>
      <c r="L27" s="4"/>
      <c r="M27" s="13"/>
      <c r="N27" s="13"/>
      <c r="O27" s="14"/>
      <c r="P27" s="22"/>
      <c r="Q27" s="15"/>
    </row>
    <row r="28" spans="1:15" ht="24" customHeight="1" thickBot="1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M28" s="66">
        <f>IF(SUM(B28:K28)=0,"",(B28*$B27+C28*$C27+D28*$D27+E28*$E27+F28*$F27+G28*$G27+H28*$H27+I28*$I27+J28*$J27+K28*$K2)/((B28&lt;&gt;0)*$B27+(C28&lt;&gt;0)*$C27+(D28&lt;&gt;0)*$D27+(E28&lt;&gt;0)*$E27+(F28&lt;&gt;0)*$F27+(G28&lt;&gt;0)*$G27+(H28&lt;&gt;0)*$H27+(I28&lt;&gt;0)*$I27+(J28&lt;&gt;0)*$J27+(K28&lt;&gt;0)*$K27))</f>
      </c>
      <c r="N28" s="87"/>
      <c r="O28" s="12"/>
    </row>
    <row r="29" ht="16.5" thickBot="1"/>
    <row r="30" spans="1:17" s="5" customFormat="1" ht="13.5" customHeight="1" thickBot="1">
      <c r="A30" s="26" t="s">
        <v>17</v>
      </c>
      <c r="B30" s="8">
        <v>1</v>
      </c>
      <c r="C30" s="8">
        <v>1</v>
      </c>
      <c r="D30" s="8">
        <v>1</v>
      </c>
      <c r="E30" s="8">
        <v>1</v>
      </c>
      <c r="F30" s="8">
        <v>1</v>
      </c>
      <c r="G30" s="8">
        <v>1</v>
      </c>
      <c r="H30" s="8">
        <v>1</v>
      </c>
      <c r="I30" s="8">
        <v>1</v>
      </c>
      <c r="J30" s="8">
        <v>1</v>
      </c>
      <c r="K30" s="8">
        <v>1</v>
      </c>
      <c r="L30" s="4"/>
      <c r="M30" s="13"/>
      <c r="N30" s="13"/>
      <c r="O30" s="14"/>
      <c r="P30" s="22"/>
      <c r="Q30" s="15"/>
    </row>
    <row r="31" spans="1:15" ht="24" customHeight="1" thickBot="1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M31" s="66">
        <f>IF(SUM(B31:K31)=0,"",(B31*$B30+C31*$C30+D31*$D30+E31*$E30+F31*$F30+G31*$G30+H31*$H30+I31*$I30+J31*$J30+K31*$K30)/((B31&lt;&gt;0)*$B30+(C31&lt;&gt;0)*$C30+(D31&lt;&gt;0)*$D30+(E31&lt;&gt;0)*$E30+(F31&lt;&gt;0)*$F30+(G31&lt;&gt;0)*$G30+(H31&lt;&gt;0)*$H30+(I31&lt;&gt;0)*$I30+(J31&lt;&gt;0)*$J30+(K31&lt;&gt;0)*$K30))</f>
      </c>
      <c r="N31" s="87"/>
      <c r="O31" s="12"/>
    </row>
  </sheetData>
  <sheetProtection password="CF7A" sheet="1" objects="1" scenarios="1"/>
  <mergeCells count="3">
    <mergeCell ref="L1:Q1"/>
    <mergeCell ref="B1:E1"/>
    <mergeCell ref="G1:J1"/>
  </mergeCells>
  <printOptions/>
  <pageMargins left="0.5905511811023623" right="0.5905511811023623" top="0.45" bottom="0.52" header="0.3937007874015748" footer="0.5118110236220472"/>
  <pageSetup fitToHeight="1" fitToWidth="1" orientation="landscape" paperSize="9" scale="8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Berneck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Loher Gilbert</dc:creator>
  <cp:keywords/>
  <dc:description/>
  <cp:lastModifiedBy>Gilbert Loher</cp:lastModifiedBy>
  <cp:lastPrinted>2013-08-05T20:48:39Z</cp:lastPrinted>
  <dcterms:created xsi:type="dcterms:W3CDTF">1998-10-08T15:52:27Z</dcterms:created>
  <dcterms:modified xsi:type="dcterms:W3CDTF">2013-08-19T18:50:51Z</dcterms:modified>
  <cp:category/>
  <cp:version/>
  <cp:contentType/>
  <cp:contentStatus/>
</cp:coreProperties>
</file>